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K6" i="1" s="1"/>
  <c r="N6" i="1" s="1"/>
  <c r="G6" i="1"/>
  <c r="H7" i="1"/>
  <c r="K7" i="1" s="1"/>
  <c r="N7" i="1" s="1"/>
  <c r="K5" i="1"/>
  <c r="N5" i="1" s="1"/>
  <c r="K8" i="1" l="1"/>
  <c r="N8" i="1" s="1"/>
  <c r="K4" i="1" l="1"/>
  <c r="N4" i="1" s="1"/>
</calcChain>
</file>

<file path=xl/sharedStrings.xml><?xml version="1.0" encoding="utf-8"?>
<sst xmlns="http://schemas.openxmlformats.org/spreadsheetml/2006/main" count="31" uniqueCount="28">
  <si>
    <t>TOTAL</t>
  </si>
  <si>
    <t>Aileen Page</t>
  </si>
  <si>
    <t>Rod Strain</t>
  </si>
  <si>
    <t>Abigail Dwosh</t>
  </si>
  <si>
    <t>Keyur Pathak</t>
  </si>
  <si>
    <t>Kaitlyn McCabe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</si>
  <si>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</si>
  <si>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</si>
  <si>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</si>
  <si>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</si>
  <si>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</si>
  <si>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</si>
  <si>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</si>
  <si>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</si>
  <si>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 xml:space="preserve">Hébergement </t>
  </si>
  <si>
    <t>Repas</t>
  </si>
  <si>
    <t>Frais accessoires</t>
  </si>
  <si>
    <t>Total partiel</t>
  </si>
  <si>
    <t>Accueil</t>
  </si>
  <si>
    <t>Autres dépenses</t>
  </si>
  <si>
    <t xml:space="preserve">V.-P., services généraux et directrice générale de l’administration </t>
  </si>
  <si>
    <t xml:space="preserve">V.-P., Stratégies et affaires publiques </t>
  </si>
  <si>
    <t>V.-P. (par intérim), Services régionaux</t>
  </si>
  <si>
    <t xml:space="preserve">V.-P., Opérations </t>
  </si>
  <si>
    <t>Aucune dépense n’a été signalée pour le troisième trimestre.</t>
  </si>
  <si>
    <t>Frais de déplacement pour assister aux réunions du comité des vice-présidents.</t>
  </si>
  <si>
    <t>Relevé des dépenses du troisième trimestre de 2024-2025 des V.-P. (1er octobre au 31 décembre 2024)</t>
  </si>
  <si>
    <t>V.-P., Section des domaines de pratique des cliniques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</si>
</sst>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wrapText="1"/>
    </xf>
    <xf numFmtId="14" fontId="15" fillId="0" borderId="16" xfId="0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4" xfId="1" applyNumberFormat="1" applyFont="1" applyBorder="1"/>
    <xf numFmtId="165" fontId="1" fillId="0" borderId="18" xfId="1" applyNumberFormat="1" applyFont="1" applyBorder="1" applyAlignment="1">
      <alignment vertical="center"/>
    </xf>
    <xf numFmtId="165" fontId="3" fillId="0" borderId="15" xfId="1" applyNumberFormat="1" applyFont="1" applyBorder="1"/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vertical="center"/>
    </xf>
    <xf numFmtId="165" fontId="3" fillId="0" borderId="17" xfId="1" applyNumberFormat="1" applyFont="1" applyBorder="1"/>
    <xf numFmtId="165" fontId="3" fillId="0" borderId="19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Border="1"/>
    <xf numFmtId="165" fontId="3" fillId="0" borderId="9" xfId="1" applyNumberFormat="1" applyFont="1" applyBorder="1"/>
    <xf numFmtId="165" fontId="1" fillId="0" borderId="12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M3" sqref="M3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s="30" customFormat="1" ht="28.5" customHeight="1" thickBot="1" x14ac:dyDescent="0.4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7" s="36" customFormat="1" ht="63" customHeight="1" thickBot="1" x14ac:dyDescent="0.4">
      <c r="A3" s="31" t="s">
        <v>7</v>
      </c>
      <c r="B3" s="32" t="s">
        <v>8</v>
      </c>
      <c r="C3" s="32" t="s">
        <v>9</v>
      </c>
      <c r="D3" s="43" t="s">
        <v>10</v>
      </c>
      <c r="E3" s="43" t="s">
        <v>11</v>
      </c>
      <c r="F3" s="32" t="s">
        <v>12</v>
      </c>
      <c r="G3" s="32" t="s">
        <v>13</v>
      </c>
      <c r="H3" s="32" t="s">
        <v>14</v>
      </c>
      <c r="I3" s="32" t="s">
        <v>15</v>
      </c>
      <c r="J3" s="33" t="s">
        <v>16</v>
      </c>
      <c r="K3" s="34" t="s">
        <v>17</v>
      </c>
      <c r="L3" s="35" t="s">
        <v>18</v>
      </c>
      <c r="M3" s="33" t="s">
        <v>19</v>
      </c>
      <c r="N3" s="34" t="s">
        <v>0</v>
      </c>
    </row>
    <row r="4" spans="1:17" s="36" customFormat="1" ht="63.75" customHeight="1" thickTop="1" x14ac:dyDescent="0.35">
      <c r="A4" s="39" t="s">
        <v>3</v>
      </c>
      <c r="B4" s="41" t="s">
        <v>20</v>
      </c>
      <c r="C4" s="40" t="s">
        <v>24</v>
      </c>
      <c r="D4" s="44">
        <v>45566</v>
      </c>
      <c r="E4" s="44">
        <v>45657</v>
      </c>
      <c r="F4" s="45"/>
      <c r="G4" s="46"/>
      <c r="H4" s="46"/>
      <c r="I4" s="45"/>
      <c r="J4" s="47"/>
      <c r="K4" s="48">
        <f t="shared" ref="K4" si="0">SUM(F4:J4)</f>
        <v>0</v>
      </c>
      <c r="L4" s="49"/>
      <c r="M4" s="47"/>
      <c r="N4" s="48">
        <f t="shared" ref="N4:N8" si="1">K4+L4+M4</f>
        <v>0</v>
      </c>
    </row>
    <row r="5" spans="1:17" s="36" customFormat="1" ht="63.75" customHeight="1" x14ac:dyDescent="0.35">
      <c r="A5" s="39" t="s">
        <v>1</v>
      </c>
      <c r="B5" s="41" t="s">
        <v>21</v>
      </c>
      <c r="C5" s="40" t="s">
        <v>24</v>
      </c>
      <c r="D5" s="44">
        <v>45566</v>
      </c>
      <c r="E5" s="44">
        <v>45657</v>
      </c>
      <c r="F5" s="45"/>
      <c r="G5" s="46"/>
      <c r="H5" s="46"/>
      <c r="I5" s="45"/>
      <c r="J5" s="47"/>
      <c r="K5" s="48">
        <f t="shared" ref="K5" si="2">SUM(F5:J5)</f>
        <v>0</v>
      </c>
      <c r="L5" s="49"/>
      <c r="M5" s="47"/>
      <c r="N5" s="48">
        <f t="shared" ref="N5" si="3">K5+L5+M5</f>
        <v>0</v>
      </c>
    </row>
    <row r="6" spans="1:17" s="36" customFormat="1" ht="69" customHeight="1" x14ac:dyDescent="0.35">
      <c r="A6" s="39" t="s">
        <v>5</v>
      </c>
      <c r="B6" s="42" t="s">
        <v>22</v>
      </c>
      <c r="C6" s="40" t="s">
        <v>25</v>
      </c>
      <c r="D6" s="44">
        <v>45566</v>
      </c>
      <c r="E6" s="44">
        <v>45657</v>
      </c>
      <c r="F6" s="46">
        <f>483.55+178.54</f>
        <v>662.09</v>
      </c>
      <c r="G6" s="46">
        <f>137.35+251.99+363.86-244.08-137.35+111.87+325.44-168.37+247.47+193.23+48.59-14.69+325.44+195.49</f>
        <v>1636.2399999999998</v>
      </c>
      <c r="H6" s="50"/>
      <c r="I6" s="50"/>
      <c r="J6" s="51"/>
      <c r="K6" s="48">
        <f t="shared" ref="K6" si="4">SUM(F6:J6)</f>
        <v>2298.33</v>
      </c>
      <c r="L6" s="52"/>
      <c r="M6" s="51"/>
      <c r="N6" s="48">
        <f t="shared" si="1"/>
        <v>2298.33</v>
      </c>
    </row>
    <row r="7" spans="1:17" s="36" customFormat="1" ht="51" customHeight="1" x14ac:dyDescent="0.35">
      <c r="A7" s="39" t="s">
        <v>4</v>
      </c>
      <c r="B7" s="42" t="s">
        <v>23</v>
      </c>
      <c r="C7" s="40" t="s">
        <v>25</v>
      </c>
      <c r="D7" s="44">
        <v>45566</v>
      </c>
      <c r="E7" s="44">
        <v>45657</v>
      </c>
      <c r="F7" s="53">
        <v>441.93</v>
      </c>
      <c r="G7" s="53"/>
      <c r="H7" s="53">
        <f>1902.6+1651.73</f>
        <v>3554.33</v>
      </c>
      <c r="I7" s="53"/>
      <c r="J7" s="54"/>
      <c r="K7" s="48">
        <f t="shared" ref="K7" si="5">SUM(F7:J7)</f>
        <v>3996.2599999999998</v>
      </c>
      <c r="L7" s="55"/>
      <c r="M7" s="56"/>
      <c r="N7" s="48">
        <f t="shared" si="1"/>
        <v>3996.2599999999998</v>
      </c>
    </row>
    <row r="8" spans="1:17" ht="72.75" customHeight="1" thickBot="1" x14ac:dyDescent="0.4">
      <c r="A8" s="37" t="s">
        <v>2</v>
      </c>
      <c r="B8" s="38" t="s">
        <v>27</v>
      </c>
      <c r="C8" s="40" t="s">
        <v>24</v>
      </c>
      <c r="D8" s="44">
        <v>45566</v>
      </c>
      <c r="E8" s="44">
        <v>45657</v>
      </c>
      <c r="F8" s="57"/>
      <c r="G8" s="58"/>
      <c r="H8" s="57"/>
      <c r="I8" s="59"/>
      <c r="J8" s="60"/>
      <c r="K8" s="61">
        <f t="shared" ref="K8" si="6">SUM(F8:J8)</f>
        <v>0</v>
      </c>
      <c r="L8" s="62"/>
      <c r="M8" s="63">
        <v>0</v>
      </c>
      <c r="N8" s="61">
        <f t="shared" si="1"/>
        <v>0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troisième trimestre de 2024-2025 des V.-P.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2025-08-07T11:54:22Z</dcterms:modified>
</cp:coreProperties>
</file>