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wleyc\Desktop\Projects\Open Government\LAO expense reports\2023-24 Q4 expenses\"/>
    </mc:Choice>
  </mc:AlternateContent>
  <bookViews>
    <workbookView xWindow="0" yWindow="0" windowWidth="28800" windowHeight="117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F3" i="1"/>
  <c r="H3" i="1"/>
  <c r="I3" i="1"/>
  <c r="J3" i="1"/>
  <c r="K3" i="1"/>
  <c r="L3" i="1"/>
  <c r="M3" i="1"/>
  <c r="N3" i="1"/>
  <c r="F5" i="1" l="1"/>
  <c r="I5" i="1" l="1"/>
  <c r="H5" i="1" l="1"/>
  <c r="G5" i="1"/>
  <c r="K5" i="1" l="1"/>
  <c r="N5" i="1" s="1"/>
  <c r="K7" i="1" l="1"/>
  <c r="N7" i="1" s="1"/>
</calcChain>
</file>

<file path=xl/sharedStrings.xml><?xml version="1.0" encoding="utf-8"?>
<sst xmlns="http://schemas.openxmlformats.org/spreadsheetml/2006/main" count="9" uniqueCount="9">
  <si>
    <t>David Field</t>
  </si>
  <si>
    <t xml:space="preserve">Steve Pengelly </t>
  </si>
  <si>
    <t>Aide juridique Ontario</t>
  </si>
  <si>
    <t>Autres dépenses de déplacement</t>
  </si>
  <si>
    <t>PDG</t>
  </si>
  <si>
    <t>Président du conseil d'administration</t>
  </si>
  <si>
    <t xml:space="preserve">Déplacement à Ottawa les 30 et 31 janvier 2024 pour prendre la parole à la 19e conférence annuelle sur la gouvernance des sociétés d'État et le 6 février 2024 pour rencontrer le ministère de la Justice. </t>
  </si>
  <si>
    <t>Pas de dépenses pour le 4T</t>
  </si>
  <si>
    <t>Relevé des dépenses du 4è trimestre - 1er janvier au 31 mars 2024 - du PDG et du président du conseil d'administration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</si>
</sst>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yyyy/mm/dd;@"/>
    <numFmt numFmtId="165" formatCode="#,##0.00\ [$$-C0C]"/>
  </numFmts>
  <fonts count="1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" fillId="0" borderId="12" xfId="0" applyFont="1" applyBorder="1"/>
    <xf numFmtId="0" fontId="0" fillId="0" borderId="11" xfId="0" applyBorder="1"/>
    <xf numFmtId="0" fontId="4" fillId="0" borderId="0" xfId="0" applyFont="1"/>
    <xf numFmtId="2" fontId="5" fillId="0" borderId="0" xfId="0" applyNumberFormat="1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8" xfId="0" applyFont="1" applyBorder="1"/>
    <xf numFmtId="0" fontId="0" fillId="0" borderId="22" xfId="0" applyBorder="1"/>
    <xf numFmtId="0" fontId="4" fillId="0" borderId="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4" fontId="4" fillId="0" borderId="9" xfId="1" applyFont="1" applyBorder="1" applyAlignment="1">
      <alignment vertical="center"/>
    </xf>
    <xf numFmtId="44" fontId="5" fillId="0" borderId="12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44" fontId="5" fillId="0" borderId="0" xfId="0" applyNumberFormat="1" applyFont="1" applyFill="1"/>
    <xf numFmtId="0" fontId="9" fillId="0" borderId="0" xfId="0" applyFont="1" applyFill="1" applyAlignment="1">
      <alignment vertical="top"/>
    </xf>
    <xf numFmtId="44" fontId="9" fillId="0" borderId="0" xfId="1" applyFont="1" applyFill="1"/>
    <xf numFmtId="44" fontId="7" fillId="0" borderId="0" xfId="1" applyFont="1" applyFill="1"/>
    <xf numFmtId="44" fontId="8" fillId="0" borderId="0" xfId="0" applyNumberFormat="1" applyFont="1" applyFill="1"/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44" fontId="4" fillId="0" borderId="0" xfId="1" applyFont="1"/>
    <xf numFmtId="44" fontId="5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44" fontId="4" fillId="0" borderId="0" xfId="1" applyFont="1" applyFill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4" fontId="13" fillId="0" borderId="0" xfId="1" applyFont="1" applyFill="1"/>
    <xf numFmtId="44" fontId="14" fillId="0" borderId="0" xfId="1" applyFont="1" applyFill="1"/>
    <xf numFmtId="44" fontId="8" fillId="0" borderId="0" xfId="1" applyFont="1" applyFill="1"/>
    <xf numFmtId="0" fontId="0" fillId="0" borderId="0" xfId="0" applyFill="1"/>
    <xf numFmtId="0" fontId="7" fillId="0" borderId="0" xfId="0" applyFont="1" applyFill="1" applyAlignment="1">
      <alignment wrapText="1"/>
    </xf>
    <xf numFmtId="0" fontId="14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0" borderId="0" xfId="0" applyFont="1" applyFill="1"/>
    <xf numFmtId="0" fontId="4" fillId="0" borderId="0" xfId="0" applyFont="1" applyFill="1"/>
    <xf numFmtId="4" fontId="0" fillId="0" borderId="6" xfId="0" applyNumberFormat="1" applyBorder="1"/>
    <xf numFmtId="4" fontId="0" fillId="0" borderId="9" xfId="0" applyNumberFormat="1" applyBorder="1"/>
    <xf numFmtId="4" fontId="4" fillId="0" borderId="6" xfId="1" applyNumberFormat="1" applyFont="1" applyBorder="1" applyAlignment="1">
      <alignment vertical="center"/>
    </xf>
    <xf numFmtId="4" fontId="4" fillId="0" borderId="9" xfId="1" applyNumberFormat="1" applyFont="1" applyBorder="1" applyAlignment="1">
      <alignment vertical="center"/>
    </xf>
    <xf numFmtId="164" fontId="6" fillId="0" borderId="15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5" fontId="4" fillId="0" borderId="15" xfId="0" applyNumberFormat="1" applyFont="1" applyBorder="1" applyAlignment="1">
      <alignment vertical="center"/>
    </xf>
    <xf numFmtId="165" fontId="0" fillId="0" borderId="16" xfId="0" applyNumberFormat="1" applyBorder="1"/>
    <xf numFmtId="165" fontId="5" fillId="0" borderId="13" xfId="1" applyNumberFormat="1" applyFont="1" applyBorder="1" applyAlignment="1">
      <alignment vertical="center"/>
    </xf>
    <xf numFmtId="165" fontId="0" fillId="0" borderId="17" xfId="0" applyNumberFormat="1" applyBorder="1"/>
    <xf numFmtId="165" fontId="4" fillId="0" borderId="16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6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NSLATION\DOCUMENTS%20TO%20BE%20TRANSLATED\Transparency\Proactive%20disclosure\2023-2024\Q3\Copy%20of%20Open%20Gov%20CEO%20and%20CHAIR%20Expense%20Reporting%20for%20Q3-%20October%201%20to%20December%2031%202023v2.FR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Nom</v>
          </cell>
          <cell r="B3" t="str">
            <v>Poste</v>
          </cell>
          <cell r="C3" t="str">
            <v>Objet</v>
          </cell>
          <cell r="D3" t="str">
            <v>Date du début</v>
          </cell>
          <cell r="E3" t="str">
            <v>Date de la fin</v>
          </cell>
          <cell r="F3" t="str">
            <v>Tarif aérien</v>
          </cell>
          <cell r="H3" t="str">
            <v>Hébergement</v>
          </cell>
          <cell r="I3" t="str">
            <v>Repas</v>
          </cell>
          <cell r="J3" t="str">
            <v>Dépenses accessoires</v>
          </cell>
          <cell r="K3" t="str">
            <v>SOUSTOTAL</v>
          </cell>
          <cell r="L3" t="str">
            <v>Accueil</v>
          </cell>
          <cell r="M3" t="str">
            <v>Autres dépenses</v>
          </cell>
          <cell r="N3" t="str">
            <v>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F10" sqref="F10"/>
    </sheetView>
  </sheetViews>
  <sheetFormatPr defaultRowHeight="15" x14ac:dyDescent="0.2"/>
  <cols>
    <col min="1" max="1" width="13.6640625" customWidth="1"/>
    <col min="2" max="2" width="10.109375" customWidth="1"/>
    <col min="3" max="3" width="18.21875" customWidth="1"/>
    <col min="4" max="5" width="8.21875" customWidth="1"/>
    <col min="6" max="6" width="8.6640625" customWidth="1"/>
    <col min="7" max="7" width="13.6640625" customWidth="1"/>
    <col min="8" max="8" width="14" customWidth="1"/>
    <col min="9" max="9" width="8.21875" customWidth="1"/>
    <col min="10" max="10" width="10.109375" customWidth="1"/>
    <col min="11" max="11" width="11.21875" customWidth="1"/>
    <col min="12" max="12" width="9.77734375" customWidth="1"/>
    <col min="13" max="13" width="9.109375" customWidth="1"/>
  </cols>
  <sheetData>
    <row r="1" spans="1:17" ht="18" x14ac:dyDescent="0.25">
      <c r="A1" s="64" t="s">
        <v>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ht="18.75" thickBot="1" x14ac:dyDescent="0.3">
      <c r="A2" s="65" t="s">
        <v>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7" ht="40.15" customHeight="1" thickBot="1" x14ac:dyDescent="0.3">
      <c r="A3" s="29" t="str">
        <f>[1]Sheet1!A3</f>
        <v>Nom</v>
      </c>
      <c r="B3" s="30" t="str">
        <f>[1]Sheet1!B3</f>
        <v>Poste</v>
      </c>
      <c r="C3" s="30" t="str">
        <f>[1]Sheet1!C3</f>
        <v>Objet</v>
      </c>
      <c r="D3" s="30" t="str">
        <f>[1]Sheet1!D3</f>
        <v>Date du début</v>
      </c>
      <c r="E3" s="30" t="str">
        <f>[1]Sheet1!E3</f>
        <v>Date de la fin</v>
      </c>
      <c r="F3" s="30" t="str">
        <f>[1]Sheet1!F3</f>
        <v>Tarif aérien</v>
      </c>
      <c r="G3" s="30" t="s">
        <v>3</v>
      </c>
      <c r="H3" s="30" t="str">
        <f>[1]Sheet1!H3</f>
        <v>Hébergement</v>
      </c>
      <c r="I3" s="30" t="str">
        <f>[1]Sheet1!I3</f>
        <v>Repas</v>
      </c>
      <c r="J3" s="31" t="str">
        <f>[1]Sheet1!J3</f>
        <v>Dépenses accessoires</v>
      </c>
      <c r="K3" s="32" t="str">
        <f>[1]Sheet1!K3</f>
        <v>SOUSTOTAL</v>
      </c>
      <c r="L3" s="33" t="str">
        <f>[1]Sheet1!L3</f>
        <v>Accueil</v>
      </c>
      <c r="M3" s="31" t="str">
        <f>[1]Sheet1!M3</f>
        <v>Autres dépenses</v>
      </c>
      <c r="N3" s="32" t="str">
        <f>[1]Sheet1!N3</f>
        <v>TOTAL</v>
      </c>
    </row>
    <row r="4" spans="1:17" ht="15" customHeight="1" thickTop="1" x14ac:dyDescent="0.25">
      <c r="A4" s="9"/>
      <c r="B4" s="10"/>
      <c r="C4" s="10"/>
      <c r="D4" s="10"/>
      <c r="E4" s="10"/>
      <c r="F4" s="10"/>
      <c r="G4" s="10"/>
      <c r="H4" s="10"/>
      <c r="I4" s="10"/>
      <c r="J4" s="11"/>
      <c r="K4" s="12"/>
      <c r="L4" s="13"/>
      <c r="M4" s="11"/>
      <c r="N4" s="12"/>
    </row>
    <row r="5" spans="1:17" ht="134.44999999999999" customHeight="1" x14ac:dyDescent="0.2">
      <c r="A5" s="16" t="s">
        <v>0</v>
      </c>
      <c r="B5" s="17" t="s">
        <v>4</v>
      </c>
      <c r="C5" s="15" t="s">
        <v>6</v>
      </c>
      <c r="D5" s="57">
        <v>45292</v>
      </c>
      <c r="E5" s="57">
        <v>45382</v>
      </c>
      <c r="F5" s="59">
        <f>538.16+23.73+23.73+615.56+163.85+113+113</f>
        <v>1591.0299999999997</v>
      </c>
      <c r="G5" s="59">
        <f>44.93+3.39+12.65+24+25.77+48.38</f>
        <v>159.12</v>
      </c>
      <c r="H5" s="59">
        <f>307.3+243.46+330.39</f>
        <v>881.15</v>
      </c>
      <c r="I5" s="59">
        <f>10+22.5+22.5+12.5+22.5+12.5</f>
        <v>102.5</v>
      </c>
      <c r="J5" s="60"/>
      <c r="K5" s="61">
        <f t="shared" ref="K5" si="0">SUM(F5:J5)</f>
        <v>2733.7999999999997</v>
      </c>
      <c r="L5" s="62"/>
      <c r="M5" s="63"/>
      <c r="N5" s="61">
        <f>K5+L5+M5</f>
        <v>2733.7999999999997</v>
      </c>
    </row>
    <row r="6" spans="1:17" ht="15" customHeight="1" x14ac:dyDescent="0.25">
      <c r="A6" s="2"/>
      <c r="B6" s="3"/>
      <c r="C6" s="14"/>
      <c r="D6" s="58"/>
      <c r="E6" s="58"/>
      <c r="F6" s="53"/>
      <c r="G6" s="53"/>
      <c r="H6" s="53"/>
      <c r="I6" s="53"/>
      <c r="J6" s="54"/>
      <c r="K6" s="5"/>
      <c r="L6" s="6"/>
      <c r="M6" s="4"/>
      <c r="N6" s="5"/>
    </row>
    <row r="7" spans="1:17" ht="126.6" customHeight="1" thickBot="1" x14ac:dyDescent="0.25">
      <c r="A7" s="18" t="s">
        <v>1</v>
      </c>
      <c r="B7" s="66" t="s">
        <v>5</v>
      </c>
      <c r="C7" s="15" t="s">
        <v>7</v>
      </c>
      <c r="D7" s="57">
        <v>45292</v>
      </c>
      <c r="E7" s="57">
        <v>45382</v>
      </c>
      <c r="F7" s="55"/>
      <c r="G7" s="55"/>
      <c r="H7" s="55"/>
      <c r="I7" s="55"/>
      <c r="J7" s="56"/>
      <c r="K7" s="20">
        <f t="shared" ref="K7" si="1">SUM(F7:J7)</f>
        <v>0</v>
      </c>
      <c r="L7" s="21"/>
      <c r="M7" s="19"/>
      <c r="N7" s="20">
        <f t="shared" ref="N7" si="2">K7+L7+M7</f>
        <v>0</v>
      </c>
      <c r="P7" s="8"/>
      <c r="Q7" s="7"/>
    </row>
    <row r="8" spans="1:17" ht="15.75" thickTop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7" x14ac:dyDescent="0.2">
      <c r="A9" s="25"/>
      <c r="B9" s="26"/>
      <c r="C9" s="22"/>
      <c r="D9" s="22"/>
      <c r="E9" s="22"/>
      <c r="F9" s="25"/>
      <c r="G9" s="26"/>
      <c r="H9" s="22"/>
      <c r="I9" s="22"/>
      <c r="J9" s="22"/>
      <c r="K9" s="43"/>
      <c r="L9" s="22"/>
      <c r="M9" s="44"/>
      <c r="N9" s="44"/>
      <c r="O9" s="44"/>
      <c r="P9" s="44"/>
    </row>
    <row r="10" spans="1:17" x14ac:dyDescent="0.2">
      <c r="A10" s="22"/>
      <c r="B10" s="27"/>
      <c r="C10" s="45"/>
      <c r="D10" s="22"/>
      <c r="E10" s="22"/>
      <c r="F10" s="22"/>
      <c r="G10" s="27"/>
      <c r="H10" s="45"/>
      <c r="I10" s="22"/>
      <c r="J10" s="22"/>
      <c r="K10" s="43"/>
      <c r="L10" s="22"/>
      <c r="M10" s="44"/>
      <c r="N10" s="44"/>
      <c r="O10" s="44"/>
      <c r="P10" s="44"/>
    </row>
    <row r="11" spans="1:17" x14ac:dyDescent="0.2">
      <c r="A11" s="22"/>
      <c r="B11" s="27"/>
      <c r="C11" s="45"/>
      <c r="D11" s="22"/>
      <c r="E11" s="22"/>
      <c r="F11" s="22"/>
      <c r="G11" s="22"/>
      <c r="H11" s="22"/>
      <c r="I11" s="27"/>
      <c r="J11" s="22"/>
      <c r="K11" s="22"/>
      <c r="L11" s="22"/>
      <c r="M11" s="44"/>
      <c r="N11" s="44"/>
      <c r="O11" s="44"/>
      <c r="P11" s="44"/>
    </row>
    <row r="12" spans="1:17" x14ac:dyDescent="0.2">
      <c r="A12" s="22"/>
      <c r="B12" s="28"/>
      <c r="C12" s="22"/>
      <c r="D12" s="22"/>
      <c r="E12" s="22"/>
      <c r="F12" s="22"/>
      <c r="G12" s="22"/>
      <c r="H12" s="22"/>
      <c r="I12" s="27"/>
      <c r="J12" s="22"/>
      <c r="K12" s="22"/>
      <c r="L12" s="22"/>
      <c r="M12" s="44"/>
      <c r="N12" s="44"/>
      <c r="O12" s="44"/>
      <c r="P12" s="44"/>
    </row>
    <row r="13" spans="1:17" x14ac:dyDescent="0.2">
      <c r="A13" s="23"/>
      <c r="B13" s="28"/>
      <c r="C13" s="22"/>
      <c r="D13" s="22"/>
      <c r="E13" s="22"/>
      <c r="F13" s="23"/>
      <c r="G13" s="28"/>
      <c r="H13" s="22"/>
      <c r="I13" s="44"/>
      <c r="J13" s="22"/>
      <c r="K13" s="22"/>
      <c r="L13" s="45"/>
      <c r="M13" s="44"/>
      <c r="N13" s="44"/>
      <c r="O13" s="44"/>
      <c r="P13" s="44"/>
    </row>
    <row r="14" spans="1:17" x14ac:dyDescent="0.2">
      <c r="A14" s="23"/>
      <c r="B14" s="28"/>
      <c r="C14" s="22"/>
      <c r="D14" s="46"/>
      <c r="E14" s="22"/>
      <c r="F14" s="23"/>
      <c r="G14" s="28"/>
      <c r="H14" s="22"/>
      <c r="I14" s="28"/>
      <c r="J14" s="22"/>
      <c r="K14" s="28"/>
      <c r="L14" s="22"/>
      <c r="M14" s="44"/>
      <c r="N14" s="44"/>
      <c r="O14" s="44"/>
      <c r="P14" s="44"/>
    </row>
    <row r="15" spans="1:17" x14ac:dyDescent="0.2">
      <c r="B15" s="44"/>
      <c r="C15" s="44"/>
      <c r="D15" s="47"/>
      <c r="E15" s="44"/>
      <c r="F15" s="44"/>
      <c r="G15" s="28"/>
      <c r="H15" s="22"/>
      <c r="I15" s="44"/>
      <c r="J15" s="22"/>
      <c r="K15" s="28"/>
      <c r="L15" s="22"/>
      <c r="M15" s="44"/>
      <c r="N15" s="44"/>
      <c r="O15" s="44"/>
      <c r="P15" s="44"/>
    </row>
    <row r="16" spans="1:17" x14ac:dyDescent="0.2">
      <c r="B16" s="44"/>
      <c r="C16" s="44"/>
      <c r="D16" s="47"/>
      <c r="E16" s="44"/>
      <c r="F16" s="44"/>
      <c r="G16" s="28"/>
      <c r="H16" s="22"/>
      <c r="I16" s="22"/>
      <c r="J16" s="22"/>
      <c r="K16" s="28"/>
      <c r="L16" s="22"/>
      <c r="M16" s="44"/>
      <c r="N16" s="44"/>
      <c r="O16" s="44"/>
      <c r="P16" s="44"/>
    </row>
    <row r="17" spans="1:16" x14ac:dyDescent="0.2">
      <c r="B17" s="44"/>
      <c r="C17" s="44"/>
      <c r="D17" s="47"/>
      <c r="E17" s="44"/>
      <c r="F17" s="44"/>
      <c r="G17" s="22"/>
      <c r="H17" s="22"/>
      <c r="I17" s="28"/>
      <c r="J17" s="22"/>
      <c r="K17" s="28"/>
      <c r="L17" s="22"/>
      <c r="M17" s="44"/>
      <c r="N17" s="44"/>
      <c r="O17" s="44"/>
      <c r="P17" s="44"/>
    </row>
    <row r="18" spans="1:16" x14ac:dyDescent="0.2">
      <c r="B18" s="44"/>
      <c r="C18" s="44"/>
      <c r="D18" s="44"/>
      <c r="E18" s="44"/>
      <c r="F18" s="44"/>
      <c r="G18" s="22"/>
      <c r="H18" s="22"/>
      <c r="I18" s="22"/>
      <c r="J18" s="22"/>
      <c r="K18" s="22"/>
      <c r="L18" s="22"/>
      <c r="M18" s="44"/>
      <c r="N18" s="44"/>
      <c r="O18" s="44"/>
      <c r="P18" s="44"/>
    </row>
    <row r="19" spans="1:16" x14ac:dyDescent="0.2">
      <c r="A19" s="39"/>
      <c r="B19" s="44"/>
      <c r="C19" s="44"/>
      <c r="D19" s="47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 x14ac:dyDescent="0.2">
      <c r="A20" s="36"/>
      <c r="B20" s="44"/>
      <c r="C20" s="44"/>
      <c r="D20" s="44"/>
      <c r="E20" s="44"/>
      <c r="F20" s="44"/>
      <c r="G20" s="44"/>
      <c r="H20" s="44"/>
      <c r="I20" s="44"/>
      <c r="J20" s="48"/>
      <c r="K20" s="46"/>
      <c r="L20" s="47"/>
      <c r="M20" s="47"/>
      <c r="N20" s="47"/>
      <c r="O20" s="44"/>
      <c r="P20" s="44"/>
    </row>
    <row r="21" spans="1:16" x14ac:dyDescent="0.2">
      <c r="A21" s="39"/>
      <c r="B21" s="47"/>
      <c r="C21" s="47"/>
      <c r="D21" s="47"/>
      <c r="E21" s="47"/>
      <c r="F21" s="47"/>
      <c r="G21" s="47"/>
      <c r="H21" s="47"/>
      <c r="I21" s="47"/>
      <c r="J21" s="48"/>
      <c r="K21" s="46"/>
      <c r="L21" s="47"/>
      <c r="M21" s="47"/>
      <c r="N21" s="47"/>
      <c r="O21" s="44"/>
      <c r="P21" s="44"/>
    </row>
    <row r="22" spans="1:16" x14ac:dyDescent="0.2">
      <c r="A22" s="39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4"/>
      <c r="P22" s="44"/>
    </row>
    <row r="23" spans="1:16" x14ac:dyDescent="0.2">
      <c r="A23" s="40"/>
      <c r="B23" s="47"/>
      <c r="C23" s="47"/>
      <c r="D23" s="49"/>
      <c r="E23" s="47"/>
      <c r="F23" s="47"/>
      <c r="G23" s="44"/>
      <c r="H23" s="46"/>
      <c r="I23" s="47"/>
      <c r="J23" s="47"/>
      <c r="K23" s="47"/>
      <c r="L23" s="47"/>
      <c r="M23" s="47"/>
      <c r="N23" s="47"/>
      <c r="O23" s="44"/>
      <c r="P23" s="44"/>
    </row>
    <row r="24" spans="1:16" x14ac:dyDescent="0.2">
      <c r="A24" s="39"/>
      <c r="B24" s="47"/>
      <c r="C24" s="47"/>
      <c r="D24" s="50"/>
      <c r="E24" s="47"/>
      <c r="F24" s="47"/>
      <c r="G24" s="44"/>
      <c r="H24" s="47"/>
      <c r="I24" s="47"/>
      <c r="J24" s="47"/>
      <c r="K24" s="46"/>
      <c r="L24" s="47"/>
      <c r="M24" s="47"/>
      <c r="N24" s="47"/>
      <c r="O24" s="44"/>
      <c r="P24" s="44"/>
    </row>
    <row r="25" spans="1:16" x14ac:dyDescent="0.2">
      <c r="A25" s="39"/>
      <c r="B25" s="47"/>
      <c r="C25" s="47"/>
      <c r="D25" s="50"/>
      <c r="E25" s="47"/>
      <c r="F25" s="47"/>
      <c r="G25" s="44"/>
      <c r="H25" s="47"/>
      <c r="I25" s="47"/>
      <c r="J25" s="23"/>
      <c r="K25" s="28"/>
      <c r="L25" s="51"/>
      <c r="M25" s="51"/>
      <c r="N25" s="51"/>
      <c r="O25" s="44"/>
      <c r="P25" s="44"/>
    </row>
    <row r="26" spans="1:16" x14ac:dyDescent="0.2">
      <c r="A26" s="39"/>
      <c r="B26" s="47"/>
      <c r="C26" s="47"/>
      <c r="D26" s="50"/>
      <c r="E26" s="47"/>
      <c r="F26" s="47"/>
      <c r="G26" s="44"/>
      <c r="H26" s="47"/>
      <c r="I26" s="47"/>
      <c r="J26" s="23"/>
      <c r="K26" s="28"/>
      <c r="L26" s="22"/>
      <c r="M26" s="22"/>
      <c r="N26" s="46"/>
      <c r="O26" s="44"/>
      <c r="P26" s="44"/>
    </row>
    <row r="27" spans="1:16" x14ac:dyDescent="0.2">
      <c r="A27" s="39"/>
      <c r="B27" s="47"/>
      <c r="C27" s="47"/>
      <c r="D27" s="50"/>
      <c r="E27" s="47"/>
      <c r="F27" s="47"/>
      <c r="G27" s="44"/>
      <c r="H27" s="47"/>
      <c r="I27" s="47"/>
      <c r="J27" s="44"/>
      <c r="K27" s="41"/>
      <c r="L27" s="22"/>
      <c r="M27" s="22"/>
      <c r="N27" s="41"/>
      <c r="O27" s="47"/>
      <c r="P27" s="44"/>
    </row>
    <row r="28" spans="1:16" x14ac:dyDescent="0.2">
      <c r="A28" s="39"/>
      <c r="B28" s="47"/>
      <c r="C28" s="47"/>
      <c r="D28" s="50"/>
      <c r="E28" s="47"/>
      <c r="F28" s="47"/>
      <c r="G28" s="44"/>
      <c r="H28" s="47"/>
      <c r="I28" s="47"/>
      <c r="J28" s="44"/>
      <c r="K28" s="38"/>
      <c r="L28" s="27"/>
      <c r="M28" s="22"/>
      <c r="N28" s="41"/>
      <c r="O28" s="47"/>
      <c r="P28" s="44"/>
    </row>
    <row r="29" spans="1:16" x14ac:dyDescent="0.2">
      <c r="A29" s="39"/>
      <c r="B29" s="47"/>
      <c r="C29" s="47"/>
      <c r="D29" s="50"/>
      <c r="E29" s="47"/>
      <c r="F29" s="47"/>
      <c r="G29" s="44"/>
      <c r="H29" s="47"/>
      <c r="I29" s="47"/>
      <c r="J29" s="44"/>
      <c r="K29" s="38"/>
      <c r="L29" s="22"/>
      <c r="M29" s="22"/>
      <c r="N29" s="41"/>
      <c r="O29" s="47"/>
      <c r="P29" s="44"/>
    </row>
    <row r="30" spans="1:16" x14ac:dyDescent="0.2">
      <c r="A30" s="39"/>
      <c r="B30" s="47"/>
      <c r="C30" s="47"/>
      <c r="D30" s="50"/>
      <c r="E30" s="47"/>
      <c r="F30" s="47"/>
      <c r="G30" s="44"/>
      <c r="H30" s="47"/>
      <c r="I30" s="47"/>
      <c r="J30" s="44"/>
      <c r="K30" s="42"/>
      <c r="L30" s="24"/>
      <c r="M30" s="44"/>
      <c r="N30" s="41"/>
      <c r="O30" s="44"/>
      <c r="P30" s="44"/>
    </row>
    <row r="31" spans="1:16" x14ac:dyDescent="0.2">
      <c r="A31" s="39"/>
      <c r="B31" s="44"/>
      <c r="C31" s="44"/>
      <c r="D31" s="44"/>
      <c r="E31" s="44"/>
      <c r="F31" s="44"/>
      <c r="G31" s="44"/>
      <c r="H31" s="47"/>
      <c r="I31" s="46"/>
      <c r="J31" s="38"/>
      <c r="K31" s="44"/>
      <c r="L31" s="44"/>
      <c r="M31" s="38"/>
      <c r="N31" s="41"/>
      <c r="O31" s="44"/>
      <c r="P31" s="44"/>
    </row>
    <row r="32" spans="1:16" x14ac:dyDescent="0.2">
      <c r="A32" s="39"/>
      <c r="B32" s="44"/>
      <c r="C32" s="46"/>
      <c r="D32" s="44"/>
      <c r="E32" s="44"/>
      <c r="F32" s="44"/>
      <c r="G32" s="44"/>
      <c r="H32" s="44"/>
      <c r="I32" s="46"/>
      <c r="J32" s="44"/>
      <c r="K32" s="44"/>
      <c r="L32" s="44"/>
      <c r="M32" s="52"/>
      <c r="N32" s="44"/>
      <c r="O32" s="44"/>
      <c r="P32" s="44"/>
    </row>
    <row r="33" spans="2:16" x14ac:dyDescent="0.2">
      <c r="B33" s="44"/>
      <c r="C33" s="47"/>
      <c r="D33" s="47"/>
      <c r="E33" s="44"/>
      <c r="F33" s="44"/>
      <c r="G33" s="44"/>
      <c r="H33" s="44"/>
      <c r="I33" s="44"/>
      <c r="J33" s="44"/>
      <c r="K33" s="44"/>
      <c r="L33" s="44"/>
      <c r="M33" s="52"/>
      <c r="N33" s="44"/>
      <c r="O33" s="44"/>
      <c r="P33" s="44"/>
    </row>
    <row r="34" spans="2:16" x14ac:dyDescent="0.2">
      <c r="C34" s="37"/>
      <c r="D34" s="37"/>
      <c r="M34" s="7"/>
    </row>
    <row r="35" spans="2:16" x14ac:dyDescent="0.2">
      <c r="C35" s="37"/>
      <c r="D35" s="37"/>
    </row>
    <row r="36" spans="2:16" x14ac:dyDescent="0.2">
      <c r="H36" s="34"/>
      <c r="K36" s="34"/>
    </row>
    <row r="37" spans="2:16" x14ac:dyDescent="0.2">
      <c r="H37" s="34"/>
      <c r="K37" s="35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Christopher Cowley</cp:lastModifiedBy>
  <cp:lastPrinted>2024-04-08T19:40:36Z</cp:lastPrinted>
  <dcterms:created xsi:type="dcterms:W3CDTF">2023-09-19T17:24:50Z</dcterms:created>
  <dcterms:modified xsi:type="dcterms:W3CDTF">2024-06-13T14:26:34Z</dcterms:modified>
</cp:coreProperties>
</file>