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wleyc\Desktop\Projects\Open Government\LAO expense reports\2023-24 Q3 expens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3" i="1"/>
  <c r="B3" i="1"/>
  <c r="A3" i="1"/>
  <c r="H5" i="1" l="1"/>
  <c r="G5" i="1"/>
  <c r="I5" i="1" l="1"/>
  <c r="K5" i="1" l="1"/>
  <c r="N5" i="1" s="1"/>
  <c r="G7" i="1" l="1"/>
  <c r="K7" i="1" s="1"/>
  <c r="N7" i="1" s="1"/>
</calcChain>
</file>

<file path=xl/sharedStrings.xml><?xml version="1.0" encoding="utf-8"?>
<sst xmlns="http://schemas.openxmlformats.org/spreadsheetml/2006/main" count="8" uniqueCount="8">
  <si>
    <t>David Field</t>
  </si>
  <si>
    <t xml:space="preserve">Steve Pengelly </t>
  </si>
  <si>
    <t>Aide juridique Ontario</t>
  </si>
  <si>
    <t>Relevé des dépenses du 3è trimestre - 1er octobre au 31 décembre 2024 - du PDG et du président du conseil d'administration</t>
  </si>
  <si>
    <t>Déplacement pour assister à une réunion du conseil d’administration d’AJO et à une réunion des parties prenantes</t>
  </si>
  <si>
    <t>Déplacement à Ottawa, en Ontario, pour comparaître devant le Comité sénatorial permanent des affaires juridiques et constitutionnelles
Déplacement pour visiter avec le personnel du district centre-ouest</t>
  </si>
  <si>
    <t>PDG</t>
  </si>
  <si>
    <t>Président  du conseil
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</si>
</sst>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[$$-C0C]"/>
    <numFmt numFmtId="166" formatCode="yyyy/mm/dd;@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4" fillId="0" borderId="0" xfId="0" applyFont="1"/>
    <xf numFmtId="2" fontId="5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 applyFill="1" applyAlignment="1">
      <alignment vertical="top"/>
    </xf>
    <xf numFmtId="44" fontId="11" fillId="0" borderId="0" xfId="1" applyFont="1" applyFill="1"/>
    <xf numFmtId="0" fontId="7" fillId="0" borderId="0" xfId="0" applyFont="1" applyFill="1"/>
    <xf numFmtId="44" fontId="9" fillId="0" borderId="0" xfId="1" applyFont="1" applyFill="1"/>
    <xf numFmtId="0" fontId="9" fillId="0" borderId="0" xfId="0" applyFont="1" applyFill="1"/>
    <xf numFmtId="44" fontId="10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44" fontId="5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15" xfId="0" applyNumberFormat="1" applyBorder="1"/>
    <xf numFmtId="164" fontId="4" fillId="0" borderId="15" xfId="0" applyNumberFormat="1" applyFont="1" applyBorder="1" applyAlignment="1">
      <alignment vertical="center"/>
    </xf>
    <xf numFmtId="164" fontId="0" fillId="0" borderId="16" xfId="0" applyNumberFormat="1" applyBorder="1"/>
    <xf numFmtId="164" fontId="5" fillId="0" borderId="13" xfId="1" applyNumberFormat="1" applyFont="1" applyBorder="1" applyAlignment="1">
      <alignment vertical="center"/>
    </xf>
    <xf numFmtId="164" fontId="0" fillId="0" borderId="17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1" fillId="0" borderId="12" xfId="0" applyNumberFormat="1" applyFont="1" applyBorder="1"/>
    <xf numFmtId="164" fontId="0" fillId="0" borderId="11" xfId="0" applyNumberFormat="1" applyBorder="1"/>
    <xf numFmtId="164" fontId="4" fillId="0" borderId="6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64" fontId="5" fillId="0" borderId="1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166" fontId="6" fillId="0" borderId="15" xfId="0" applyNumberFormat="1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LATION\DOCUMENTS%20TO%20BE%20TRANSLATED\Transparency\Proactive%20disclosure\2023-2024\Q3\Copy%20of%20VPs%20Expense%20Reporting%20for%20Q3%20October%201%20to%20December%2031%202023v2%20(002).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Nom</v>
          </cell>
          <cell r="B3" t="str">
            <v>Poste</v>
          </cell>
          <cell r="C3" t="str">
            <v>Objet</v>
          </cell>
          <cell r="D3" t="str">
            <v>Date du début</v>
          </cell>
          <cell r="E3" t="str">
            <v>Date de la fin</v>
          </cell>
          <cell r="F3" t="str">
            <v>Tarif aérien</v>
          </cell>
          <cell r="G3" t="str">
            <v>Autres dépenses de déplacement</v>
          </cell>
          <cell r="H3" t="str">
            <v>Hébergement</v>
          </cell>
          <cell r="I3" t="str">
            <v>Repas</v>
          </cell>
          <cell r="J3" t="str">
            <v>Dépenses accessoires</v>
          </cell>
          <cell r="K3" t="str">
            <v>SOUSTOTAL</v>
          </cell>
          <cell r="L3" t="str">
            <v>Accueil</v>
          </cell>
          <cell r="M3" t="str">
            <v>Autres dépenses</v>
          </cell>
          <cell r="N3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H15" sqref="H15"/>
    </sheetView>
  </sheetViews>
  <sheetFormatPr defaultRowHeight="15" x14ac:dyDescent="0.2"/>
  <cols>
    <col min="1" max="1" width="15.21875" customWidth="1"/>
    <col min="2" max="2" width="15.5546875" customWidth="1"/>
    <col min="3" max="3" width="17.21875" customWidth="1"/>
    <col min="4" max="4" width="9.21875" customWidth="1"/>
    <col min="5" max="5" width="8.44140625" customWidth="1"/>
    <col min="6" max="6" width="8.77734375" customWidth="1"/>
    <col min="7" max="7" width="14.21875" customWidth="1"/>
    <col min="8" max="8" width="15.21875" customWidth="1"/>
    <col min="10" max="10" width="10.77734375" customWidth="1"/>
    <col min="11" max="11" width="11.21875" customWidth="1"/>
    <col min="12" max="12" width="10.21875" customWidth="1"/>
    <col min="13" max="13" width="9.77734375" customWidth="1"/>
  </cols>
  <sheetData>
    <row r="1" spans="1:17" ht="18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18.75" thickBot="1" x14ac:dyDescent="0.3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48" thickBot="1" x14ac:dyDescent="0.3">
      <c r="A3" s="2" t="str">
        <f>[1]Sheet1!A3</f>
        <v>Nom</v>
      </c>
      <c r="B3" s="3" t="str">
        <f>[1]Sheet1!B3</f>
        <v>Poste</v>
      </c>
      <c r="C3" s="3" t="str">
        <f>[1]Sheet1!C3</f>
        <v>Objet</v>
      </c>
      <c r="D3" s="3" t="str">
        <f>[1]Sheet1!D3</f>
        <v>Date du début</v>
      </c>
      <c r="E3" s="3" t="str">
        <f>[1]Sheet1!E3</f>
        <v>Date de la fin</v>
      </c>
      <c r="F3" s="3" t="str">
        <f>[1]Sheet1!F3</f>
        <v>Tarif aérien</v>
      </c>
      <c r="G3" s="3" t="str">
        <f>[1]Sheet1!G3</f>
        <v>Autres dépenses de déplacement</v>
      </c>
      <c r="H3" s="3" t="str">
        <f>[1]Sheet1!H3</f>
        <v>Hébergement</v>
      </c>
      <c r="I3" s="3" t="str">
        <f>[1]Sheet1!I3</f>
        <v>Repas</v>
      </c>
      <c r="J3" s="4" t="str">
        <f>[1]Sheet1!J3</f>
        <v>Dépenses accessoires</v>
      </c>
      <c r="K3" s="6" t="str">
        <f>[1]Sheet1!K3</f>
        <v>SOUSTOTAL</v>
      </c>
      <c r="L3" s="5" t="str">
        <f>[1]Sheet1!L3</f>
        <v>Accueil</v>
      </c>
      <c r="M3" s="4" t="str">
        <f>[1]Sheet1!M3</f>
        <v>Autres dépenses</v>
      </c>
      <c r="N3" s="6" t="str">
        <f>[1]Sheet1!N3</f>
        <v>TOTAL</v>
      </c>
    </row>
    <row r="4" spans="1:17" ht="15" customHeight="1" thickTop="1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  <c r="K4" s="14"/>
      <c r="L4" s="15"/>
      <c r="M4" s="13"/>
      <c r="N4" s="14"/>
    </row>
    <row r="5" spans="1:17" ht="150" customHeight="1" x14ac:dyDescent="0.2">
      <c r="A5" s="18" t="s">
        <v>0</v>
      </c>
      <c r="B5" s="44" t="s">
        <v>6</v>
      </c>
      <c r="C5" s="17" t="s">
        <v>5</v>
      </c>
      <c r="D5" s="46">
        <v>45200</v>
      </c>
      <c r="E5" s="46">
        <v>45291</v>
      </c>
      <c r="F5" s="31"/>
      <c r="G5" s="32">
        <f>45.79+40.85+25.2+13+5.25+182.09+21.64+7.94</f>
        <v>341.76</v>
      </c>
      <c r="H5" s="32">
        <f>233.86+153.06+171.75</f>
        <v>558.67000000000007</v>
      </c>
      <c r="I5" s="32">
        <f>22.5+22.5+8.41</f>
        <v>53.41</v>
      </c>
      <c r="J5" s="33"/>
      <c r="K5" s="34">
        <f t="shared" ref="K5" si="0">SUM(F5:J5)</f>
        <v>953.84</v>
      </c>
      <c r="L5" s="35"/>
      <c r="M5" s="33"/>
      <c r="N5" s="34">
        <f>K5+L5+M5</f>
        <v>953.84</v>
      </c>
    </row>
    <row r="6" spans="1:17" ht="15" customHeight="1" x14ac:dyDescent="0.25">
      <c r="A6" s="7"/>
      <c r="B6" s="8"/>
      <c r="C6" s="16"/>
      <c r="D6" s="47"/>
      <c r="E6" s="47"/>
      <c r="F6" s="36"/>
      <c r="G6" s="36"/>
      <c r="H6" s="36"/>
      <c r="I6" s="36"/>
      <c r="J6" s="37"/>
      <c r="K6" s="38"/>
      <c r="L6" s="39"/>
      <c r="M6" s="37"/>
      <c r="N6" s="38"/>
    </row>
    <row r="7" spans="1:17" ht="126.6" customHeight="1" thickBot="1" x14ac:dyDescent="0.25">
      <c r="A7" s="19" t="s">
        <v>1</v>
      </c>
      <c r="B7" s="45" t="s">
        <v>7</v>
      </c>
      <c r="C7" s="16" t="s">
        <v>4</v>
      </c>
      <c r="D7" s="46">
        <v>45200</v>
      </c>
      <c r="E7" s="46">
        <v>45291</v>
      </c>
      <c r="F7" s="40"/>
      <c r="G7" s="40">
        <f>300.58+32+14.49+300.58+32+14.49</f>
        <v>694.14</v>
      </c>
      <c r="H7" s="40">
        <v>238.36</v>
      </c>
      <c r="I7" s="40"/>
      <c r="J7" s="41"/>
      <c r="K7" s="42">
        <f t="shared" ref="K7" si="1">SUM(F7:J7)</f>
        <v>932.5</v>
      </c>
      <c r="L7" s="43"/>
      <c r="M7" s="41"/>
      <c r="N7" s="42">
        <f t="shared" ref="N7" si="2">K7+L7+M7</f>
        <v>932.5</v>
      </c>
      <c r="P7" s="10"/>
      <c r="Q7" s="9"/>
    </row>
    <row r="8" spans="1:17" ht="15.75" thickTop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2">
      <c r="A9" s="20"/>
      <c r="B9" s="21"/>
    </row>
    <row r="10" spans="1:17" x14ac:dyDescent="0.2">
      <c r="A10" s="22"/>
      <c r="B10" s="23"/>
    </row>
    <row r="11" spans="1:17" x14ac:dyDescent="0.2">
      <c r="A11" s="24"/>
      <c r="B11" s="24"/>
    </row>
    <row r="12" spans="1:17" x14ac:dyDescent="0.2">
      <c r="A12" s="24"/>
      <c r="B12" s="25"/>
    </row>
    <row r="13" spans="1:17" x14ac:dyDescent="0.2">
      <c r="A13" s="26"/>
      <c r="B13" s="26"/>
    </row>
    <row r="14" spans="1:17" x14ac:dyDescent="0.2">
      <c r="A14" s="26"/>
      <c r="B14" s="26"/>
    </row>
    <row r="15" spans="1:17" x14ac:dyDescent="0.2">
      <c r="A15" s="22"/>
      <c r="B15" s="23"/>
    </row>
    <row r="16" spans="1:17" x14ac:dyDescent="0.2">
      <c r="A16" s="24"/>
      <c r="B16" s="26"/>
    </row>
    <row r="17" spans="1:2" x14ac:dyDescent="0.2">
      <c r="A17" s="27"/>
      <c r="B17" s="28"/>
    </row>
  </sheetData>
  <mergeCells count="2">
    <mergeCell ref="A1:N1"/>
    <mergeCell ref="A2:N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Christopher Cowley</cp:lastModifiedBy>
  <cp:lastPrinted>2024-01-18T18:20:28Z</cp:lastPrinted>
  <dcterms:created xsi:type="dcterms:W3CDTF">2023-09-19T17:24:50Z</dcterms:created>
  <dcterms:modified xsi:type="dcterms:W3CDTF">2024-06-13T14:27:02Z</dcterms:modified>
</cp:coreProperties>
</file>