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hare\Proactive Disclosure\NEW PUBLIC PROACTIVE DISCLOSURE\CEO AND CHAIRMAN 2023 - 2024\Q1 2023-24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8" i="1" l="1"/>
  <c r="P5" i="1" l="1"/>
  <c r="I5" i="1"/>
  <c r="J8" i="1" l="1"/>
  <c r="L8" i="1"/>
  <c r="K5" i="1" l="1"/>
  <c r="J5" i="1"/>
  <c r="N10" i="1" l="1"/>
  <c r="Q10" i="1" s="1"/>
  <c r="N9" i="1"/>
  <c r="Q9" i="1" s="1"/>
  <c r="N8" i="1"/>
  <c r="Q8" i="1" s="1"/>
  <c r="N7" i="1"/>
  <c r="Q7" i="1" s="1"/>
  <c r="N6" i="1"/>
  <c r="Q6" i="1" s="1"/>
  <c r="N5" i="1"/>
  <c r="Q5" i="1" s="1"/>
  <c r="N4" i="1"/>
  <c r="Q4" i="1" s="1"/>
</calcChain>
</file>

<file path=xl/sharedStrings.xml><?xml version="1.0" encoding="utf-8"?>
<sst xmlns="http://schemas.openxmlformats.org/spreadsheetml/2006/main" count="29" uniqueCount="29">
  <si>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</si>
  <si>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</si>
  <si>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</si>
  <si>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</si>
  <si>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</si>
  <si>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</si>
  <si>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</si>
  <si>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</si>
  <si>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</si>
  <si>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</si>
  <si>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</si>
  <si>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</si>
  <si>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</si>
  <si>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</si>
  <si>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</si>
  <si>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</si>
  <si>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</si>
  <si>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Legal Aid Ontario</t>
  </si>
  <si>
    <t>David Field</t>
  </si>
  <si>
    <t>CEO</t>
  </si>
  <si>
    <t>Meeting ALAP Conference</t>
  </si>
  <si>
    <t>Halifax, Edmonton, Boston</t>
  </si>
  <si>
    <t>Steve Pengelly</t>
  </si>
  <si>
    <t>CHAIR</t>
  </si>
  <si>
    <t>Board Retreat, Meeting with Minister</t>
  </si>
  <si>
    <t>Toronto, Kingston</t>
  </si>
  <si>
    <t>Boards</t>
  </si>
  <si>
    <t>Minister</t>
  </si>
  <si>
    <t>CEO and CHAIR Expense Reporting for Q1 - April 1 to June 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</si>
</sst>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yyyy/mm/dd;@"/>
  </numFmts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13" xfId="0" applyBorder="1"/>
    <xf numFmtId="0" fontId="0" fillId="0" borderId="15" xfId="0" applyBorder="1"/>
    <xf numFmtId="0" fontId="1" fillId="0" borderId="16" xfId="0" applyFont="1" applyBorder="1" applyAlignment="1">
      <alignment horizontal="center" wrapText="1"/>
    </xf>
    <xf numFmtId="0" fontId="0" fillId="0" borderId="17" xfId="0" applyBorder="1"/>
    <xf numFmtId="0" fontId="0" fillId="0" borderId="19" xfId="0" applyBorder="1"/>
    <xf numFmtId="0" fontId="1" fillId="0" borderId="2" xfId="0" applyFont="1" applyBorder="1" applyAlignment="1">
      <alignment horizontal="center" wrapText="1"/>
    </xf>
    <xf numFmtId="0" fontId="1" fillId="0" borderId="20" xfId="0" applyFont="1" applyBorder="1"/>
    <xf numFmtId="0" fontId="1" fillId="0" borderId="22" xfId="0" applyFont="1" applyBorder="1"/>
    <xf numFmtId="0" fontId="4" fillId="0" borderId="7" xfId="0" applyFont="1" applyBorder="1"/>
    <xf numFmtId="0" fontId="4" fillId="0" borderId="8" xfId="0" applyFont="1" applyBorder="1"/>
    <xf numFmtId="44" fontId="4" fillId="0" borderId="8" xfId="1" applyFont="1" applyBorder="1"/>
    <xf numFmtId="44" fontId="4" fillId="0" borderId="14" xfId="1" applyFont="1" applyBorder="1"/>
    <xf numFmtId="44" fontId="5" fillId="0" borderId="21" xfId="1" applyFont="1" applyBorder="1"/>
    <xf numFmtId="44" fontId="4" fillId="0" borderId="18" xfId="1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>
      <alignment wrapText="1"/>
    </xf>
    <xf numFmtId="164" fontId="4" fillId="0" borderId="25" xfId="0" applyNumberFormat="1" applyFont="1" applyBorder="1"/>
    <xf numFmtId="44" fontId="4" fillId="0" borderId="25" xfId="1" applyFont="1" applyBorder="1"/>
    <xf numFmtId="44" fontId="4" fillId="0" borderId="26" xfId="1" applyFont="1" applyBorder="1"/>
    <xf numFmtId="44" fontId="5" fillId="0" borderId="23" xfId="1" applyFont="1" applyBorder="1"/>
    <xf numFmtId="44" fontId="4" fillId="0" borderId="27" xfId="1" applyFont="1" applyBorder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B1" workbookViewId="0">
      <selection activeCell="J13" sqref="J13"/>
    </sheetView>
  </sheetViews>
  <sheetFormatPr defaultRowHeight="15.5" x14ac:dyDescent="0.35"/>
  <cols>
    <col min="1" max="1" width="15.3046875" customWidth="1"/>
    <col min="2" max="2" width="12.23046875" customWidth="1"/>
    <col min="3" max="3" width="17.15234375" customWidth="1"/>
    <col min="4" max="4" width="9.4609375" customWidth="1"/>
    <col min="5" max="5" width="8.4609375" customWidth="1"/>
    <col min="6" max="6" width="11.53515625" customWidth="1"/>
    <col min="7" max="7" width="9.53515625" customWidth="1"/>
    <col min="8" max="8" width="10.69140625" customWidth="1"/>
    <col min="9" max="9" width="8.84375" customWidth="1"/>
    <col min="10" max="10" width="14.15234375" customWidth="1"/>
    <col min="11" max="11" width="15.23046875" customWidth="1"/>
    <col min="13" max="13" width="10.69140625" customWidth="1"/>
    <col min="14" max="14" width="11.3046875" customWidth="1"/>
    <col min="15" max="15" width="10.23046875" customWidth="1"/>
    <col min="16" max="16" width="9.84375" customWidth="1"/>
  </cols>
  <sheetData>
    <row r="1" spans="1:17" ht="18" x14ac:dyDescent="0.4">
      <c r="A1" s="31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8.5" thickBot="1" x14ac:dyDescent="0.45">
      <c r="A2" s="32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47" thickBot="1" x14ac:dyDescent="0.4">
      <c r="A3" s="6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 t="s">
        <v>12</v>
      </c>
      <c r="N3" s="14" t="s">
        <v>13</v>
      </c>
      <c r="O3" s="11" t="s">
        <v>14</v>
      </c>
      <c r="P3" s="8" t="s">
        <v>15</v>
      </c>
      <c r="Q3" s="14" t="s">
        <v>16</v>
      </c>
    </row>
    <row r="4" spans="1:17" ht="16" thickTop="1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9"/>
      <c r="N4" s="15">
        <f>SUM(I4:M4)</f>
        <v>0</v>
      </c>
      <c r="O4" s="12"/>
      <c r="P4" s="9"/>
      <c r="Q4" s="15">
        <f>N4+O4+P4</f>
        <v>0</v>
      </c>
    </row>
    <row r="5" spans="1:17" ht="38.5" x14ac:dyDescent="0.35">
      <c r="A5" s="23" t="s">
        <v>18</v>
      </c>
      <c r="B5" s="24" t="s">
        <v>19</v>
      </c>
      <c r="C5" s="25" t="s">
        <v>20</v>
      </c>
      <c r="D5" s="26">
        <v>45017</v>
      </c>
      <c r="E5" s="26">
        <v>45107</v>
      </c>
      <c r="F5" s="25" t="s">
        <v>21</v>
      </c>
      <c r="G5" s="24"/>
      <c r="H5" s="24"/>
      <c r="I5" s="27">
        <f>660.9+570.39+622.56-106.5</f>
        <v>1747.35</v>
      </c>
      <c r="J5" s="27">
        <f>88.68+86.4+71.7+20.64+65.13</f>
        <v>332.55</v>
      </c>
      <c r="K5" s="27">
        <f>362.76+700.29+1329.82</f>
        <v>2392.87</v>
      </c>
      <c r="L5" s="27">
        <f>22.5+22.5+5.25+12.5+22.5</f>
        <v>85.25</v>
      </c>
      <c r="M5" s="28"/>
      <c r="N5" s="29">
        <f t="shared" ref="N5:N10" si="0">SUM(I5:M5)</f>
        <v>4558.0200000000004</v>
      </c>
      <c r="O5" s="30"/>
      <c r="P5" s="28">
        <f>577.5+570.6</f>
        <v>1148.0999999999999</v>
      </c>
      <c r="Q5" s="29">
        <f>N5+O5+P5</f>
        <v>5706.1200000000008</v>
      </c>
    </row>
    <row r="6" spans="1:17" x14ac:dyDescent="0.35">
      <c r="A6" s="17"/>
      <c r="B6" s="18"/>
      <c r="C6" s="18"/>
      <c r="D6" s="18"/>
      <c r="E6" s="18"/>
      <c r="F6" s="18"/>
      <c r="G6" s="18"/>
      <c r="H6" s="18"/>
      <c r="I6" s="19"/>
      <c r="J6" s="19"/>
      <c r="K6" s="19"/>
      <c r="L6" s="19"/>
      <c r="M6" s="20"/>
      <c r="N6" s="21">
        <f t="shared" si="0"/>
        <v>0</v>
      </c>
      <c r="O6" s="22"/>
      <c r="P6" s="20"/>
      <c r="Q6" s="21">
        <f t="shared" ref="Q6:Q10" si="1">N6+O6+P6</f>
        <v>0</v>
      </c>
    </row>
    <row r="7" spans="1:17" x14ac:dyDescent="0.35">
      <c r="A7" s="17"/>
      <c r="B7" s="18"/>
      <c r="C7" s="18"/>
      <c r="D7" s="18"/>
      <c r="E7" s="18"/>
      <c r="F7" s="18"/>
      <c r="G7" s="18"/>
      <c r="H7" s="18"/>
      <c r="I7" s="19"/>
      <c r="J7" s="19"/>
      <c r="K7" s="19"/>
      <c r="L7" s="19"/>
      <c r="M7" s="20"/>
      <c r="N7" s="21">
        <f t="shared" si="0"/>
        <v>0</v>
      </c>
      <c r="O7" s="22"/>
      <c r="P7" s="20"/>
      <c r="Q7" s="21">
        <f t="shared" si="1"/>
        <v>0</v>
      </c>
    </row>
    <row r="8" spans="1:17" ht="26" x14ac:dyDescent="0.35">
      <c r="A8" s="23" t="s">
        <v>22</v>
      </c>
      <c r="B8" s="24" t="s">
        <v>23</v>
      </c>
      <c r="C8" s="25" t="s">
        <v>24</v>
      </c>
      <c r="D8" s="26">
        <v>45017</v>
      </c>
      <c r="E8" s="26">
        <v>45107</v>
      </c>
      <c r="F8" s="25" t="s">
        <v>25</v>
      </c>
      <c r="G8" s="24" t="s">
        <v>26</v>
      </c>
      <c r="H8" s="24" t="s">
        <v>27</v>
      </c>
      <c r="I8" s="27"/>
      <c r="J8" s="27">
        <f>456.52+48.73+32+364.99+56.91</f>
        <v>959.15</v>
      </c>
      <c r="K8" s="27">
        <f>862.41+2490.39</f>
        <v>3352.7999999999997</v>
      </c>
      <c r="L8" s="27">
        <f>22.5+22.5+22.5</f>
        <v>67.5</v>
      </c>
      <c r="M8" s="28"/>
      <c r="N8" s="29">
        <f t="shared" si="0"/>
        <v>4379.45</v>
      </c>
      <c r="O8" s="30"/>
      <c r="P8" s="28"/>
      <c r="Q8" s="29">
        <f t="shared" si="1"/>
        <v>4379.45</v>
      </c>
    </row>
    <row r="9" spans="1:17" x14ac:dyDescent="0.35">
      <c r="A9" s="17"/>
      <c r="B9" s="18"/>
      <c r="C9" s="18"/>
      <c r="D9" s="18"/>
      <c r="E9" s="18"/>
      <c r="F9" s="18"/>
      <c r="G9" s="18"/>
      <c r="H9" s="18"/>
      <c r="I9" s="19"/>
      <c r="J9" s="19"/>
      <c r="K9" s="19"/>
      <c r="L9" s="19"/>
      <c r="M9" s="20"/>
      <c r="N9" s="21">
        <f t="shared" si="0"/>
        <v>0</v>
      </c>
      <c r="O9" s="22"/>
      <c r="P9" s="20"/>
      <c r="Q9" s="21">
        <f t="shared" si="1"/>
        <v>0</v>
      </c>
    </row>
    <row r="10" spans="1:17" x14ac:dyDescent="0.35">
      <c r="A10" s="17"/>
      <c r="B10" s="18"/>
      <c r="C10" s="18"/>
      <c r="D10" s="18"/>
      <c r="E10" s="18"/>
      <c r="F10" s="18"/>
      <c r="G10" s="18"/>
      <c r="H10" s="18"/>
      <c r="I10" s="19"/>
      <c r="J10" s="19"/>
      <c r="K10" s="19"/>
      <c r="L10" s="19"/>
      <c r="M10" s="20"/>
      <c r="N10" s="21">
        <f t="shared" si="0"/>
        <v>0</v>
      </c>
      <c r="O10" s="22"/>
      <c r="P10" s="20"/>
      <c r="Q10" s="21">
        <f t="shared" si="1"/>
        <v>0</v>
      </c>
    </row>
    <row r="11" spans="1:17" ht="16" thickBot="1" x14ac:dyDescent="0.4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10"/>
      <c r="N11" s="16"/>
      <c r="O11" s="13"/>
      <c r="P11" s="10"/>
      <c r="Q11" s="16"/>
    </row>
    <row r="12" spans="1:17" ht="16" thickTop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</sheetData>
  <mergeCells count="2">
    <mergeCell ref="A1:Q1"/>
    <mergeCell ref="A2:Q2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Bibi Mohamed</cp:lastModifiedBy>
  <cp:lastPrinted>2023-10-24T14:53:08Z</cp:lastPrinted>
  <dcterms:created xsi:type="dcterms:W3CDTF">2023-09-19T17:24:50Z</dcterms:created>
  <dcterms:modified xsi:type="dcterms:W3CDTF">2023-10-24T15:15:10Z</dcterms:modified>
</cp:coreProperties>
</file>